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8515" windowHeight="14880"/>
  </bookViews>
  <sheets>
    <sheet name="Skizze - Finanzdaten" sheetId="1" r:id="rId1"/>
    <sheet name="Tabelle2" sheetId="2" r:id="rId2"/>
    <sheet name="Tabelle3" sheetId="3" r:id="rId3"/>
  </sheets>
  <definedNames>
    <definedName name="_xlnm.Print_Area" localSheetId="0">'Skizze - Finanzdaten'!$A$1:$S$28</definedName>
  </definedNames>
  <calcPr calcId="125725"/>
</workbook>
</file>

<file path=xl/calcChain.xml><?xml version="1.0" encoding="utf-8"?>
<calcChain xmlns="http://schemas.openxmlformats.org/spreadsheetml/2006/main">
  <c r="N18" i="1"/>
  <c r="R18" s="1"/>
  <c r="N19"/>
  <c r="R19" s="1"/>
  <c r="E19"/>
  <c r="O19" s="1"/>
  <c r="D19"/>
  <c r="E8"/>
  <c r="P19" l="1"/>
  <c r="Q19" s="1"/>
  <c r="D18"/>
  <c r="D7"/>
  <c r="D8"/>
  <c r="D9"/>
  <c r="D10"/>
  <c r="D11"/>
  <c r="D12"/>
  <c r="D13"/>
  <c r="D14"/>
  <c r="D15"/>
  <c r="D6"/>
  <c r="E18"/>
  <c r="O18" s="1"/>
  <c r="E6"/>
  <c r="E7"/>
  <c r="O7" s="1"/>
  <c r="O8"/>
  <c r="E9"/>
  <c r="O9" s="1"/>
  <c r="E10"/>
  <c r="O10" s="1"/>
  <c r="E11"/>
  <c r="O11" s="1"/>
  <c r="E12"/>
  <c r="O12" s="1"/>
  <c r="E13"/>
  <c r="O13" s="1"/>
  <c r="E14"/>
  <c r="O14" s="1"/>
  <c r="E15"/>
  <c r="O15" s="1"/>
  <c r="N7"/>
  <c r="R7" s="1"/>
  <c r="N8"/>
  <c r="R8" s="1"/>
  <c r="N9"/>
  <c r="R9" s="1"/>
  <c r="N10"/>
  <c r="R10" s="1"/>
  <c r="N11"/>
  <c r="R11" s="1"/>
  <c r="N12"/>
  <c r="R12" s="1"/>
  <c r="N13"/>
  <c r="R13" s="1"/>
  <c r="N14"/>
  <c r="R14" s="1"/>
  <c r="N15"/>
  <c r="R15" s="1"/>
  <c r="N6"/>
  <c r="R6" s="1"/>
  <c r="L22" l="1"/>
  <c r="P11"/>
  <c r="Q11" s="1"/>
  <c r="P13"/>
  <c r="Q13" s="1"/>
  <c r="P18"/>
  <c r="Q18" s="1"/>
  <c r="P9"/>
  <c r="Q9" s="1"/>
  <c r="P10"/>
  <c r="Q10" s="1"/>
  <c r="P8"/>
  <c r="Q8" s="1"/>
  <c r="P12"/>
  <c r="Q12" s="1"/>
  <c r="P14"/>
  <c r="Q14" s="1"/>
  <c r="P15"/>
  <c r="Q15" s="1"/>
  <c r="P7"/>
  <c r="Q7" s="1"/>
  <c r="O6"/>
  <c r="P6" s="1"/>
  <c r="Q6" s="1"/>
  <c r="L23" l="1"/>
  <c r="L25" s="1"/>
  <c r="R23"/>
  <c r="D22"/>
  <c r="D23" l="1"/>
  <c r="D25" s="1"/>
</calcChain>
</file>

<file path=xl/sharedStrings.xml><?xml version="1.0" encoding="utf-8"?>
<sst xmlns="http://schemas.openxmlformats.org/spreadsheetml/2006/main" count="51" uniqueCount="39">
  <si>
    <t>Partner</t>
  </si>
  <si>
    <t>Reisekosten</t>
  </si>
  <si>
    <t>Verbrauchsmaterial</t>
  </si>
  <si>
    <t>Investitionen</t>
  </si>
  <si>
    <t>FuE-Unteraufträge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</si>
  <si>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</si>
  <si>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</si>
  <si>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</si>
  <si>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</si>
  <si>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</si>
  <si>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</si>
  <si>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</si>
  <si>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 9</t>
  </si>
  <si>
    <t>Partner 10</t>
  </si>
  <si>
    <t>n</t>
  </si>
  <si>
    <t>Projektpauschale</t>
  </si>
  <si>
    <t>Antragsart</t>
  </si>
  <si>
    <t>Kosten/Ausgaben
des Teilvorhabens</t>
  </si>
  <si>
    <t>Kosten/Ausgaben des Verbundes:</t>
  </si>
  <si>
    <t>beantragte Zuwendung</t>
  </si>
  <si>
    <t>Summe der Zuwendungen:</t>
  </si>
  <si>
    <t>Verbundförderquote (inkl. Boni und Pauschalen):</t>
  </si>
  <si>
    <t>Überschlägige Abschätzung der gesamten Ausgaben und Kosten des Verbundes sowie des Förderbedarfs</t>
  </si>
  <si>
    <t>Akronym:</t>
  </si>
  <si>
    <t xml:space="preserve"> Zuwendung exkl. Boni und Pauschalen</t>
  </si>
  <si>
    <r>
      <t>KMU?</t>
    </r>
    <r>
      <rPr>
        <b/>
        <vertAlign val="superscript"/>
        <sz val="10"/>
        <rFont val="Arial"/>
        <family val="2"/>
      </rPr>
      <t xml:space="preserve">(1 </t>
    </r>
    <r>
      <rPr>
        <b/>
        <sz val="10"/>
        <rFont val="Arial"/>
        <family val="2"/>
      </rPr>
      <t>(j/n)</t>
    </r>
  </si>
  <si>
    <t>KMU-Bonus</t>
  </si>
  <si>
    <t>Kosten/Ausgaben des Teil-
vorhabens exkl. Pauschale</t>
  </si>
  <si>
    <t>Verbundförderquote 
(exkl. Boni und Pauschalen):</t>
  </si>
  <si>
    <t>beantragte Förderquote
ohne KMU-Bonus</t>
  </si>
  <si>
    <r>
      <rPr>
        <vertAlign val="superscript"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https://foerderportal.bund.de/easy/module/easy_formulare/download.php?datei=220</t>
    </r>
  </si>
  <si>
    <t>Principal Investigator 1</t>
  </si>
  <si>
    <t>Principal Investigator 2</t>
  </si>
  <si>
    <t>förderquotenrelevante Kosten/Ausgaben 
des Verbundes (exkl. Boni und Pauschalen):</t>
  </si>
  <si>
    <t>Summe der förderquotenrelevanten 
Zuwendungen (exkl. Boni und Pauschalen):</t>
  </si>
  <si>
    <t>Personal</t>
  </si>
  <si>
    <r>
      <t>Zuwendungssumme (med.; exkl. Boni und Pauschalen)</t>
    </r>
    <r>
      <rPr>
        <vertAlign val="superscript"/>
        <sz val="11"/>
        <rFont val="Calibri"/>
        <family val="2"/>
        <scheme val="minor"/>
      </rPr>
      <t>2)</t>
    </r>
    <r>
      <rPr>
        <sz val="11"/>
        <rFont val="Calibri"/>
        <family val="2"/>
        <scheme val="minor"/>
      </rPr>
      <t>:</t>
    </r>
  </si>
  <si>
    <r>
      <rPr>
        <vertAlign val="superscript"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Dies Feld ist gelb hinterlegt, wenn in Summe mehr als 500 T€ als Zuwendungen für klinische Anwendungen beantragt werden. 
   Teile der Ausgaben wirken sich dann auf die Förderquote des Verbundes aus.</t>
    </r>
  </si>
  <si>
    <t>Partner 1 (Verbundkoordinator)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</si>
</sst>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&quot; T€&quot;"/>
  </numFmts>
  <fonts count="1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8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Fill="1"/>
    <xf numFmtId="165" fontId="0" fillId="0" borderId="0" xfId="0" applyNumberFormat="1" applyFill="1"/>
    <xf numFmtId="0" fontId="1" fillId="0" borderId="2" xfId="0" applyFont="1" applyBorder="1" applyAlignment="1">
      <alignment textRotation="75" wrapText="1"/>
    </xf>
    <xf numFmtId="0" fontId="1" fillId="0" borderId="4" xfId="0" applyFont="1" applyBorder="1" applyAlignment="1">
      <alignment textRotation="75" wrapText="1"/>
    </xf>
    <xf numFmtId="0" fontId="1" fillId="0" borderId="3" xfId="0" applyFont="1" applyBorder="1" applyAlignment="1">
      <alignment textRotation="75" wrapText="1"/>
    </xf>
    <xf numFmtId="0" fontId="1" fillId="2" borderId="3" xfId="0" applyFont="1" applyFill="1" applyBorder="1" applyAlignment="1">
      <alignment textRotation="75" wrapText="1"/>
    </xf>
    <xf numFmtId="0" fontId="1" fillId="0" borderId="1" xfId="0" applyFont="1" applyBorder="1" applyAlignment="1">
      <alignment textRotation="75"/>
    </xf>
    <xf numFmtId="0" fontId="1" fillId="0" borderId="1" xfId="0" applyFont="1" applyFill="1" applyBorder="1" applyAlignment="1">
      <alignment textRotation="75" wrapText="1"/>
    </xf>
    <xf numFmtId="0" fontId="1" fillId="2" borderId="1" xfId="0" applyFont="1" applyFill="1" applyBorder="1" applyAlignment="1">
      <alignment textRotation="75" wrapText="1"/>
    </xf>
    <xf numFmtId="0" fontId="7" fillId="3" borderId="1" xfId="0" applyFont="1" applyFill="1" applyBorder="1" applyAlignment="1" applyProtection="1">
      <alignment textRotation="75" wrapText="1"/>
    </xf>
    <xf numFmtId="165" fontId="0" fillId="0" borderId="0" xfId="0" applyNumberFormat="1"/>
    <xf numFmtId="0" fontId="0" fillId="0" borderId="0" xfId="0" applyAlignment="1">
      <alignment horizontal="left" vertical="top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9" fontId="2" fillId="2" borderId="1" xfId="0" applyNumberFormat="1" applyFont="1" applyFill="1" applyBorder="1" applyAlignment="1">
      <alignment vertical="center" wrapText="1"/>
    </xf>
    <xf numFmtId="9" fontId="2" fillId="0" borderId="1" xfId="0" applyNumberFormat="1" applyFont="1" applyBorder="1" applyAlignment="1" applyProtection="1">
      <alignment vertical="center" wrapText="1"/>
      <protection locked="0"/>
    </xf>
    <xf numFmtId="9" fontId="2" fillId="0" borderId="1" xfId="0" applyNumberFormat="1" applyFont="1" applyBorder="1" applyAlignment="1" applyProtection="1">
      <alignment vertical="center" wrapText="1"/>
    </xf>
    <xf numFmtId="165" fontId="2" fillId="0" borderId="1" xfId="0" applyNumberFormat="1" applyFont="1" applyFill="1" applyBorder="1" applyAlignment="1" applyProtection="1">
      <alignment horizontal="right" vertical="center"/>
      <protection locked="0"/>
    </xf>
    <xf numFmtId="165" fontId="2" fillId="0" borderId="1" xfId="0" applyNumberFormat="1" applyFont="1" applyFill="1" applyBorder="1" applyAlignment="1" applyProtection="1">
      <alignment horizontal="right" vertical="center"/>
    </xf>
    <xf numFmtId="165" fontId="8" fillId="3" borderId="1" xfId="0" applyNumberFormat="1" applyFont="1" applyFill="1" applyBorder="1" applyAlignment="1" applyProtection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Alignment="1" applyProtection="1">
      <alignment vertical="center"/>
      <protection hidden="1"/>
    </xf>
    <xf numFmtId="165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165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left" vertical="top" wrapText="1"/>
    </xf>
    <xf numFmtId="164" fontId="0" fillId="0" borderId="0" xfId="0" applyNumberFormat="1" applyFill="1" applyAlignment="1">
      <alignment vertical="center"/>
    </xf>
    <xf numFmtId="0" fontId="6" fillId="0" borderId="0" xfId="0" applyFont="1" applyFill="1" applyAlignment="1">
      <alignment horizontal="right" vertical="center" wrapText="1"/>
    </xf>
    <xf numFmtId="164" fontId="6" fillId="0" borderId="0" xfId="0" applyNumberFormat="1" applyFont="1" applyFill="1" applyAlignment="1">
      <alignment vertical="center"/>
    </xf>
    <xf numFmtId="0" fontId="11" fillId="0" borderId="0" xfId="1" applyAlignment="1" applyProtection="1"/>
    <xf numFmtId="0" fontId="4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center" vertical="center" wrapText="1"/>
    </xf>
    <xf numFmtId="164" fontId="4" fillId="2" borderId="0" xfId="0" applyNumberFormat="1" applyFont="1" applyFill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6" fillId="0" borderId="7" xfId="0" applyFont="1" applyBorder="1" applyAlignment="1" applyProtection="1">
      <alignment horizontal="left"/>
      <protection locked="0"/>
    </xf>
    <xf numFmtId="0" fontId="0" fillId="2" borderId="0" xfId="0" applyFill="1" applyAlignment="1">
      <alignment horizontal="right" vertical="center"/>
    </xf>
  </cellXfs>
  <cellStyles count="2">
    <cellStyle name="Hyperlink" xfId="1" builtinId="8"/>
    <cellStyle name="Standard" xfId="0" builtinId="0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baseColWidth="10" defaultRowHeight="15"/>
  <cols>
    <col min="1" max="1" width="34.28515625" customWidth="1"/>
    <col min="2" max="2" width="7.140625" style="1" customWidth="1"/>
    <col min="3" max="3" width="7.140625" customWidth="1"/>
    <col min="4" max="6" width="9.28515625" style="1" customWidth="1"/>
    <col min="7" max="7" width="4.28515625" style="1" customWidth="1"/>
    <col min="8" max="11" width="10" customWidth="1"/>
    <col min="12" max="12" width="10.140625" style="1" customWidth="1"/>
    <col min="13" max="13" width="4.28515625" style="1" customWidth="1"/>
    <col min="14" max="14" width="9.28515625" style="1" hidden="1" customWidth="1"/>
    <col min="15" max="16" width="9.28515625" customWidth="1"/>
    <col min="17" max="18" width="9.28515625" style="1" customWidth="1"/>
    <col min="19" max="19" width="7.140625" customWidth="1"/>
    <col min="20" max="20" width="11.42578125" style="1"/>
    <col min="21" max="21" width="16.7109375" style="1" customWidth="1"/>
    <col min="22" max="22" width="11.42578125" customWidth="1"/>
  </cols>
  <sheetData>
    <row r="1" spans="1:23" s="2" customFormat="1" ht="23.25">
      <c r="A1" s="48" t="s">
        <v>22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3" spans="1:23" s="3" customFormat="1" ht="19.5" thickBot="1">
      <c r="A3" s="41" t="s">
        <v>23</v>
      </c>
      <c r="B3" s="52"/>
      <c r="C3" s="52"/>
      <c r="D3" s="52"/>
      <c r="E3" s="52"/>
      <c r="F3" s="52"/>
      <c r="G3" s="44"/>
    </row>
    <row r="4" spans="1:23" ht="15.75" thickTop="1"/>
    <row r="5" spans="1:23" ht="150" customHeight="1">
      <c r="A5" s="7" t="s">
        <v>0</v>
      </c>
      <c r="B5" s="6" t="s">
        <v>16</v>
      </c>
      <c r="C5" s="8" t="s">
        <v>25</v>
      </c>
      <c r="D5" s="9" t="s">
        <v>26</v>
      </c>
      <c r="E5" s="9" t="s">
        <v>15</v>
      </c>
      <c r="F5" s="8" t="s">
        <v>29</v>
      </c>
      <c r="G5" s="8"/>
      <c r="H5" s="8" t="s">
        <v>35</v>
      </c>
      <c r="I5" s="10" t="s">
        <v>1</v>
      </c>
      <c r="J5" s="11" t="s">
        <v>2</v>
      </c>
      <c r="K5" s="11" t="s">
        <v>3</v>
      </c>
      <c r="L5" s="11" t="s">
        <v>4</v>
      </c>
      <c r="M5" s="11"/>
      <c r="N5" s="13" t="s">
        <v>27</v>
      </c>
      <c r="O5" s="12" t="s">
        <v>15</v>
      </c>
      <c r="P5" s="12" t="s">
        <v>17</v>
      </c>
      <c r="Q5" s="12" t="s">
        <v>19</v>
      </c>
      <c r="R5" s="12" t="s">
        <v>24</v>
      </c>
    </row>
    <row r="6" spans="1:23" ht="22.5" customHeight="1">
      <c r="A6" s="16" t="s">
        <v>38</v>
      </c>
      <c r="B6" s="17"/>
      <c r="C6" s="18" t="s">
        <v>14</v>
      </c>
      <c r="D6" s="19">
        <f>IF(OR(B6&lt;&gt;"AZK", C6="n"), 0, 10%)</f>
        <v>0</v>
      </c>
      <c r="E6" s="19">
        <f>IF((B6="AZAP"), 20%, 0)</f>
        <v>0</v>
      </c>
      <c r="F6" s="20">
        <v>0</v>
      </c>
      <c r="G6" s="21"/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3"/>
      <c r="N6" s="24">
        <f>SUM(H6:L6)</f>
        <v>0</v>
      </c>
      <c r="O6" s="25">
        <f>ROUND((E6 * N6), 0)</f>
        <v>0</v>
      </c>
      <c r="P6" s="25">
        <f>N6+O6</f>
        <v>0</v>
      </c>
      <c r="Q6" s="25">
        <f t="shared" ref="Q6:Q15" si="0">ROUND(P6 * (F6+D6), 0)</f>
        <v>0</v>
      </c>
      <c r="R6" s="25">
        <f t="shared" ref="R6:R15" si="1">N6 * F6</f>
        <v>0</v>
      </c>
    </row>
    <row r="7" spans="1:23" ht="22.5" customHeight="1">
      <c r="A7" s="16" t="s">
        <v>5</v>
      </c>
      <c r="B7" s="17"/>
      <c r="C7" s="18" t="s">
        <v>14</v>
      </c>
      <c r="D7" s="19">
        <f t="shared" ref="D7:D15" si="2">IF(OR(B7&lt;&gt;"AZK", C7="n"), 0, 10%)</f>
        <v>0</v>
      </c>
      <c r="E7" s="19">
        <f t="shared" ref="E7:E15" si="3">IF((B7="AZAP"), 20%, 0)</f>
        <v>0</v>
      </c>
      <c r="F7" s="20">
        <v>0</v>
      </c>
      <c r="G7" s="21"/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3"/>
      <c r="N7" s="24">
        <f t="shared" ref="N7:N15" si="4">SUM(H7:L7)</f>
        <v>0</v>
      </c>
      <c r="O7" s="25">
        <f t="shared" ref="O7:O15" si="5">ROUND((E7 * SUM(H7:L7)), 0)</f>
        <v>0</v>
      </c>
      <c r="P7" s="25">
        <f t="shared" ref="P7:P15" si="6">N7+O7</f>
        <v>0</v>
      </c>
      <c r="Q7" s="25">
        <f t="shared" si="0"/>
        <v>0</v>
      </c>
      <c r="R7" s="25">
        <f t="shared" si="1"/>
        <v>0</v>
      </c>
      <c r="S7" s="1"/>
    </row>
    <row r="8" spans="1:23" ht="22.5" customHeight="1">
      <c r="A8" s="16" t="s">
        <v>6</v>
      </c>
      <c r="B8" s="17"/>
      <c r="C8" s="18" t="s">
        <v>14</v>
      </c>
      <c r="D8" s="19">
        <f t="shared" si="2"/>
        <v>0</v>
      </c>
      <c r="E8" s="19">
        <f t="shared" si="3"/>
        <v>0</v>
      </c>
      <c r="F8" s="20">
        <v>0</v>
      </c>
      <c r="G8" s="21"/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3"/>
      <c r="N8" s="24">
        <f t="shared" si="4"/>
        <v>0</v>
      </c>
      <c r="O8" s="25">
        <f t="shared" si="5"/>
        <v>0</v>
      </c>
      <c r="P8" s="25">
        <f t="shared" si="6"/>
        <v>0</v>
      </c>
      <c r="Q8" s="25">
        <f t="shared" si="0"/>
        <v>0</v>
      </c>
      <c r="R8" s="25">
        <f t="shared" si="1"/>
        <v>0</v>
      </c>
      <c r="S8" s="1"/>
      <c r="W8" s="1"/>
    </row>
    <row r="9" spans="1:23" ht="22.5" customHeight="1">
      <c r="A9" s="16" t="s">
        <v>7</v>
      </c>
      <c r="B9" s="17"/>
      <c r="C9" s="18" t="s">
        <v>14</v>
      </c>
      <c r="D9" s="19">
        <f t="shared" si="2"/>
        <v>0</v>
      </c>
      <c r="E9" s="19">
        <f t="shared" si="3"/>
        <v>0</v>
      </c>
      <c r="F9" s="20">
        <v>0</v>
      </c>
      <c r="G9" s="21"/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3"/>
      <c r="N9" s="24">
        <f t="shared" si="4"/>
        <v>0</v>
      </c>
      <c r="O9" s="25">
        <f t="shared" si="5"/>
        <v>0</v>
      </c>
      <c r="P9" s="25">
        <f t="shared" si="6"/>
        <v>0</v>
      </c>
      <c r="Q9" s="25">
        <f t="shared" si="0"/>
        <v>0</v>
      </c>
      <c r="R9" s="25">
        <f t="shared" si="1"/>
        <v>0</v>
      </c>
      <c r="S9" s="1"/>
    </row>
    <row r="10" spans="1:23" ht="22.5" customHeight="1">
      <c r="A10" s="16" t="s">
        <v>8</v>
      </c>
      <c r="B10" s="17"/>
      <c r="C10" s="18" t="s">
        <v>14</v>
      </c>
      <c r="D10" s="19">
        <f t="shared" si="2"/>
        <v>0</v>
      </c>
      <c r="E10" s="19">
        <f t="shared" si="3"/>
        <v>0</v>
      </c>
      <c r="F10" s="20">
        <v>0</v>
      </c>
      <c r="G10" s="21"/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3"/>
      <c r="N10" s="24">
        <f t="shared" si="4"/>
        <v>0</v>
      </c>
      <c r="O10" s="25">
        <f t="shared" si="5"/>
        <v>0</v>
      </c>
      <c r="P10" s="25">
        <f t="shared" si="6"/>
        <v>0</v>
      </c>
      <c r="Q10" s="25">
        <f t="shared" si="0"/>
        <v>0</v>
      </c>
      <c r="R10" s="25">
        <f t="shared" si="1"/>
        <v>0</v>
      </c>
      <c r="S10" s="1"/>
    </row>
    <row r="11" spans="1:23" ht="22.5" customHeight="1">
      <c r="A11" s="16" t="s">
        <v>9</v>
      </c>
      <c r="B11" s="17"/>
      <c r="C11" s="18" t="s">
        <v>14</v>
      </c>
      <c r="D11" s="19">
        <f t="shared" si="2"/>
        <v>0</v>
      </c>
      <c r="E11" s="19">
        <f t="shared" si="3"/>
        <v>0</v>
      </c>
      <c r="F11" s="20">
        <v>0</v>
      </c>
      <c r="G11" s="21"/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3"/>
      <c r="N11" s="24">
        <f t="shared" si="4"/>
        <v>0</v>
      </c>
      <c r="O11" s="25">
        <f t="shared" si="5"/>
        <v>0</v>
      </c>
      <c r="P11" s="25">
        <f t="shared" si="6"/>
        <v>0</v>
      </c>
      <c r="Q11" s="25">
        <f t="shared" si="0"/>
        <v>0</v>
      </c>
      <c r="R11" s="25">
        <f t="shared" si="1"/>
        <v>0</v>
      </c>
      <c r="S11" s="1"/>
    </row>
    <row r="12" spans="1:23" ht="22.5" customHeight="1">
      <c r="A12" s="16" t="s">
        <v>10</v>
      </c>
      <c r="B12" s="17"/>
      <c r="C12" s="18" t="s">
        <v>14</v>
      </c>
      <c r="D12" s="19">
        <f t="shared" si="2"/>
        <v>0</v>
      </c>
      <c r="E12" s="19">
        <f t="shared" si="3"/>
        <v>0</v>
      </c>
      <c r="F12" s="20">
        <v>0</v>
      </c>
      <c r="G12" s="21"/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3"/>
      <c r="N12" s="24">
        <f t="shared" si="4"/>
        <v>0</v>
      </c>
      <c r="O12" s="25">
        <f t="shared" si="5"/>
        <v>0</v>
      </c>
      <c r="P12" s="25">
        <f t="shared" si="6"/>
        <v>0</v>
      </c>
      <c r="Q12" s="25">
        <f t="shared" si="0"/>
        <v>0</v>
      </c>
      <c r="R12" s="25">
        <f t="shared" si="1"/>
        <v>0</v>
      </c>
    </row>
    <row r="13" spans="1:23" s="1" customFormat="1" ht="22.5" customHeight="1">
      <c r="A13" s="16" t="s">
        <v>11</v>
      </c>
      <c r="B13" s="17"/>
      <c r="C13" s="18" t="s">
        <v>14</v>
      </c>
      <c r="D13" s="19">
        <f t="shared" si="2"/>
        <v>0</v>
      </c>
      <c r="E13" s="19">
        <f t="shared" si="3"/>
        <v>0</v>
      </c>
      <c r="F13" s="20">
        <v>0</v>
      </c>
      <c r="G13" s="21"/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3"/>
      <c r="N13" s="24">
        <f t="shared" si="4"/>
        <v>0</v>
      </c>
      <c r="O13" s="25">
        <f t="shared" si="5"/>
        <v>0</v>
      </c>
      <c r="P13" s="25">
        <f t="shared" si="6"/>
        <v>0</v>
      </c>
      <c r="Q13" s="25">
        <f t="shared" si="0"/>
        <v>0</v>
      </c>
      <c r="R13" s="25">
        <f t="shared" si="1"/>
        <v>0</v>
      </c>
    </row>
    <row r="14" spans="1:23" ht="22.5" customHeight="1">
      <c r="A14" s="16" t="s">
        <v>12</v>
      </c>
      <c r="B14" s="17"/>
      <c r="C14" s="18" t="s">
        <v>14</v>
      </c>
      <c r="D14" s="19">
        <f t="shared" si="2"/>
        <v>0</v>
      </c>
      <c r="E14" s="19">
        <f t="shared" si="3"/>
        <v>0</v>
      </c>
      <c r="F14" s="20">
        <v>0</v>
      </c>
      <c r="G14" s="21"/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3"/>
      <c r="N14" s="24">
        <f t="shared" si="4"/>
        <v>0</v>
      </c>
      <c r="O14" s="25">
        <f t="shared" si="5"/>
        <v>0</v>
      </c>
      <c r="P14" s="25">
        <f t="shared" si="6"/>
        <v>0</v>
      </c>
      <c r="Q14" s="25">
        <f t="shared" si="0"/>
        <v>0</v>
      </c>
      <c r="R14" s="25">
        <f t="shared" si="1"/>
        <v>0</v>
      </c>
    </row>
    <row r="15" spans="1:23" ht="22.5" customHeight="1">
      <c r="A15" s="16" t="s">
        <v>13</v>
      </c>
      <c r="B15" s="17"/>
      <c r="C15" s="18" t="s">
        <v>14</v>
      </c>
      <c r="D15" s="19">
        <f t="shared" si="2"/>
        <v>0</v>
      </c>
      <c r="E15" s="19">
        <f t="shared" si="3"/>
        <v>0</v>
      </c>
      <c r="F15" s="20">
        <v>0</v>
      </c>
      <c r="G15" s="21"/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3"/>
      <c r="N15" s="24">
        <f t="shared" si="4"/>
        <v>0</v>
      </c>
      <c r="O15" s="25">
        <f t="shared" si="5"/>
        <v>0</v>
      </c>
      <c r="P15" s="25">
        <f t="shared" si="6"/>
        <v>0</v>
      </c>
      <c r="Q15" s="25">
        <f t="shared" si="0"/>
        <v>0</v>
      </c>
      <c r="R15" s="25">
        <f t="shared" si="1"/>
        <v>0</v>
      </c>
    </row>
    <row r="16" spans="1:23" s="1" customFormat="1">
      <c r="A16" s="26"/>
      <c r="B16" s="26"/>
      <c r="C16" s="27"/>
      <c r="D16" s="26"/>
      <c r="E16" s="28"/>
      <c r="F16" s="26"/>
      <c r="G16" s="26"/>
      <c r="H16" s="26"/>
      <c r="I16" s="26"/>
      <c r="J16" s="26"/>
      <c r="K16" s="26"/>
      <c r="L16" s="26"/>
      <c r="M16" s="26"/>
      <c r="N16" s="29"/>
      <c r="O16" s="26"/>
      <c r="P16" s="26"/>
      <c r="Q16" s="26"/>
      <c r="R16" s="28"/>
    </row>
    <row r="17" spans="1:22" s="1" customFormat="1">
      <c r="A17" s="26"/>
      <c r="B17" s="26"/>
      <c r="C17" s="27"/>
      <c r="D17" s="26"/>
      <c r="E17" s="28"/>
      <c r="F17" s="26"/>
      <c r="G17" s="26"/>
      <c r="H17" s="26"/>
      <c r="I17" s="26"/>
      <c r="J17" s="26"/>
      <c r="K17" s="26"/>
      <c r="L17" s="26"/>
      <c r="M17" s="26"/>
      <c r="N17" s="29"/>
      <c r="O17" s="26"/>
      <c r="P17" s="26"/>
      <c r="Q17" s="26"/>
      <c r="R17" s="28"/>
      <c r="U17" s="15"/>
    </row>
    <row r="18" spans="1:22" s="1" customFormat="1" ht="22.5" customHeight="1">
      <c r="A18" s="16" t="s">
        <v>31</v>
      </c>
      <c r="B18" s="17"/>
      <c r="C18" s="42" t="s">
        <v>14</v>
      </c>
      <c r="D18" s="19">
        <f>IF(OR(B18&lt;&gt;"AZK", C18="n"), 0, 10%)</f>
        <v>0</v>
      </c>
      <c r="E18" s="19">
        <f>IF((B18="AZAP"), 20%, 0)</f>
        <v>0</v>
      </c>
      <c r="F18" s="20">
        <v>0</v>
      </c>
      <c r="G18" s="21"/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3"/>
      <c r="N18" s="24">
        <f>SUM(H18:L18)</f>
        <v>0</v>
      </c>
      <c r="O18" s="25">
        <f>ROUND((E18 * SUM(H18:L18)), 0)</f>
        <v>0</v>
      </c>
      <c r="P18" s="25">
        <f t="shared" ref="P18" si="7">N18+O18</f>
        <v>0</v>
      </c>
      <c r="Q18" s="25">
        <f>ROUND(P18 * (F18+D18), 0)</f>
        <v>0</v>
      </c>
      <c r="R18" s="25">
        <f>N18 * F18</f>
        <v>0</v>
      </c>
      <c r="U18" s="15"/>
      <c r="V18" s="14"/>
    </row>
    <row r="19" spans="1:22" s="1" customFormat="1" ht="22.5" customHeight="1">
      <c r="A19" s="16" t="s">
        <v>32</v>
      </c>
      <c r="B19" s="17"/>
      <c r="C19" s="42" t="s">
        <v>14</v>
      </c>
      <c r="D19" s="19">
        <f>IF(OR(B19&lt;&gt;"AZK", C19="n"), 0, 10%)</f>
        <v>0</v>
      </c>
      <c r="E19" s="19">
        <f>IF((B19="AZAP"), 20%, 0)</f>
        <v>0</v>
      </c>
      <c r="F19" s="20">
        <v>0</v>
      </c>
      <c r="G19" s="21"/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3"/>
      <c r="N19" s="24">
        <f>SUM(H19:L19)</f>
        <v>0</v>
      </c>
      <c r="O19" s="25">
        <f>ROUND((E19 * SUM(H19:L19)), 0)</f>
        <v>0</v>
      </c>
      <c r="P19" s="25">
        <f t="shared" ref="P19" si="8">N19+O19</f>
        <v>0</v>
      </c>
      <c r="Q19" s="25">
        <f>ROUND(P19 * (F19+D19), 0)</f>
        <v>0</v>
      </c>
      <c r="R19" s="25">
        <f>N19 * F19</f>
        <v>0</v>
      </c>
      <c r="U19" s="15"/>
      <c r="V19" s="14"/>
    </row>
    <row r="20" spans="1:22" s="1" customFormat="1">
      <c r="U20" s="15"/>
    </row>
    <row r="21" spans="1:22" s="1" customFormat="1"/>
    <row r="22" spans="1:22" ht="33.75" customHeight="1">
      <c r="A22" s="53" t="s">
        <v>18</v>
      </c>
      <c r="B22" s="53"/>
      <c r="C22" s="53"/>
      <c r="D22" s="30">
        <f>SUM(P6:P15,P18:P19)</f>
        <v>0</v>
      </c>
      <c r="H22" s="51" t="s">
        <v>33</v>
      </c>
      <c r="I22" s="51"/>
      <c r="J22" s="51"/>
      <c r="K22" s="51"/>
      <c r="L22" s="30">
        <f>SUM(N6:N15) + MAX(0, (N18 + N19 - 500))</f>
        <v>0</v>
      </c>
      <c r="M22" s="5"/>
      <c r="U22" s="15"/>
    </row>
    <row r="23" spans="1:22" ht="33.75" customHeight="1">
      <c r="A23" s="53" t="s">
        <v>20</v>
      </c>
      <c r="B23" s="53"/>
      <c r="C23" s="53"/>
      <c r="D23" s="30">
        <f>SUM(Q6:Q15,Q18:Q19)</f>
        <v>0</v>
      </c>
      <c r="H23" s="51" t="s">
        <v>34</v>
      </c>
      <c r="I23" s="51"/>
      <c r="J23" s="51"/>
      <c r="K23" s="51"/>
      <c r="L23" s="30">
        <f>SUM(R6:R15) + MAX(0, (R18 + R19 - 500))</f>
        <v>0</v>
      </c>
      <c r="M23" s="5"/>
      <c r="O23" s="50" t="s">
        <v>36</v>
      </c>
      <c r="P23" s="50"/>
      <c r="Q23" s="50"/>
      <c r="R23" s="30">
        <f>SUM(R18:R19)</f>
        <v>0</v>
      </c>
      <c r="U23" s="15"/>
    </row>
    <row r="24" spans="1:22" s="4" customFormat="1" ht="15" customHeight="1">
      <c r="A24" s="32"/>
      <c r="B24" s="32"/>
      <c r="C24" s="32"/>
      <c r="D24" s="33"/>
      <c r="H24" s="34"/>
      <c r="I24" s="34"/>
      <c r="J24" s="34"/>
      <c r="K24" s="34"/>
      <c r="L24" s="33"/>
      <c r="M24" s="5"/>
      <c r="O24" s="35"/>
      <c r="P24" s="35"/>
      <c r="Q24" s="35"/>
      <c r="R24" s="33"/>
      <c r="U24" s="36"/>
    </row>
    <row r="25" spans="1:22" ht="37.5" customHeight="1">
      <c r="A25" s="53" t="s">
        <v>21</v>
      </c>
      <c r="B25" s="53"/>
      <c r="C25" s="53"/>
      <c r="D25" s="31">
        <f>IF((D22=0), 0, ROUND((D23/D22), 3))</f>
        <v>0</v>
      </c>
      <c r="F25" s="4"/>
      <c r="H25" s="49" t="s">
        <v>28</v>
      </c>
      <c r="I25" s="49"/>
      <c r="J25" s="49"/>
      <c r="K25" s="49"/>
      <c r="L25" s="43">
        <f>IF((L22=0), 0, ROUND((L23/L22), 3))</f>
        <v>0</v>
      </c>
      <c r="M25" s="39"/>
    </row>
    <row r="26" spans="1:22" s="4" customFormat="1" ht="22.5" customHeight="1">
      <c r="A26" s="32"/>
      <c r="B26" s="32"/>
      <c r="C26" s="32"/>
      <c r="D26" s="37"/>
      <c r="H26" s="38"/>
      <c r="I26" s="38"/>
      <c r="J26" s="38"/>
      <c r="K26" s="38"/>
      <c r="L26" s="39"/>
      <c r="M26" s="39"/>
    </row>
    <row r="27" spans="1:22" s="45" customFormat="1" ht="22.5" customHeight="1">
      <c r="C27" s="46" t="s">
        <v>30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22" ht="37.5" customHeight="1">
      <c r="C28" s="47" t="s">
        <v>37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31" spans="1:22">
      <c r="U31" s="40"/>
    </row>
    <row r="33" spans="21:21">
      <c r="U33" s="40"/>
    </row>
    <row r="35" spans="21:21">
      <c r="U35" s="40"/>
    </row>
  </sheetData>
  <sheetProtection password="D72F" sheet="1" objects="1" scenarios="1" selectLockedCells="1"/>
  <mergeCells count="11">
    <mergeCell ref="C27:R27"/>
    <mergeCell ref="C28:R28"/>
    <mergeCell ref="A1:S1"/>
    <mergeCell ref="H25:K25"/>
    <mergeCell ref="O23:Q23"/>
    <mergeCell ref="H22:K22"/>
    <mergeCell ref="H23:K23"/>
    <mergeCell ref="B3:F3"/>
    <mergeCell ref="A22:C22"/>
    <mergeCell ref="A23:C23"/>
    <mergeCell ref="A25:C25"/>
  </mergeCells>
  <conditionalFormatting sqref="F18:G18">
    <cfRule type="expression" dxfId="6" priority="14">
      <formula>(AND(B18="AZK", F18&gt;50%))</formula>
    </cfRule>
  </conditionalFormatting>
  <conditionalFormatting sqref="F19:G19">
    <cfRule type="expression" dxfId="5" priority="10">
      <formula>(AND(B19="AZK", F19&gt;50%))</formula>
    </cfRule>
  </conditionalFormatting>
  <conditionalFormatting sqref="R23">
    <cfRule type="expression" dxfId="4" priority="8">
      <formula>$R$23&gt;500</formula>
    </cfRule>
  </conditionalFormatting>
  <conditionalFormatting sqref="L25">
    <cfRule type="cellIs" dxfId="3" priority="5" operator="greaterThan">
      <formula>0.5</formula>
    </cfRule>
    <cfRule type="cellIs" dxfId="2" priority="6" operator="lessThanOrEqual">
      <formula>0.5</formula>
    </cfRule>
  </conditionalFormatting>
  <conditionalFormatting sqref="R18:R19">
    <cfRule type="cellIs" dxfId="1" priority="2" operator="greaterThan">
      <formula>500</formula>
    </cfRule>
  </conditionalFormatting>
  <conditionalFormatting sqref="C6:C15">
    <cfRule type="expression" dxfId="0" priority="1">
      <formula>AND(B6&lt;&gt;"AZK", C6="j")</formula>
    </cfRule>
  </conditionalFormatting>
  <dataValidations count="7">
    <dataValidation type="decimal" allowBlank="1" showInputMessage="1" showErrorMessage="1" sqref="F6:G15 F18:G19">
      <formula1>0</formula1>
      <formula2>1</formula2>
    </dataValidation>
    <dataValidation type="list" allowBlank="1" showDropDown="1" showInputMessage="1" showErrorMessage="1" sqref="D6:D15 D18:D19">
      <formula1>"0%, 10%"</formula1>
    </dataValidation>
    <dataValidation type="list" allowBlank="1" showInputMessage="1" showErrorMessage="1" sqref="C6:C15">
      <formula1>"j,n"</formula1>
    </dataValidation>
    <dataValidation type="list" allowBlank="1" showInputMessage="1" showErrorMessage="1" sqref="B6:B15">
      <formula1>"AZA,AZAP,AZK"</formula1>
    </dataValidation>
    <dataValidation type="list" allowBlank="1" showDropDown="1" showInputMessage="1" showErrorMessage="1" sqref="E6:E15 E18:E19">
      <formula1>"0%, 20%"</formula1>
    </dataValidation>
    <dataValidation type="list" allowBlank="1" showInputMessage="1" showErrorMessage="1" sqref="B18:B19">
      <formula1>"AZA,AZAP"</formula1>
    </dataValidation>
    <dataValidation type="list" allowBlank="1" showInputMessage="1" showErrorMessage="1" sqref="C18:C19">
      <formula1>"n"</formula1>
    </dataValidation>
  </dataValidations>
  <pageMargins left="0.51181102362204722" right="0.51181102362204722" top="0.59055118110236227" bottom="0.59055118110236227" header="0.31496062992125984" footer="0.31496062992125984"/>
  <pageSetup paperSize="9" scale="69" orientation="landscape" r:id="rId1"/>
  <headerFooter>
    <oddFooter>&amp;L&amp;8Version vom 09.11.2015&amp;R&amp;10&amp;D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Skizze - Finanzdaten</vt:lpstr>
      <vt:lpstr>Tabelle2</vt:lpstr>
      <vt:lpstr>Tabelle3</vt:lpstr>
      <vt:lpstr>'Skizze - Finanzdaten'!Druckbereich</vt:lpstr>
    </vt:vector>
  </TitlesOfParts>
  <Company>VDI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Sandrock</dc:creator>
  <cp:lastModifiedBy>Sandrock</cp:lastModifiedBy>
  <cp:lastPrinted>2015-12-07T13:55:21Z</cp:lastPrinted>
  <dcterms:created xsi:type="dcterms:W3CDTF">2015-09-11T12:22:29Z</dcterms:created>
  <dcterms:modified xsi:type="dcterms:W3CDTF">2015-12-07T13:56:25Z</dcterms:modified>
</cp:coreProperties>
</file>